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A MINHA META" sheetId="2" state="visible" r:id="rId2"/>
    <sheet name="A BOLA DE NEVE" sheetId="3" state="visible" r:id="rId3"/>
    <sheet name="AS PALAVRA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R$ #,##0"/>
    <numFmt numFmtId="165" formatCode="#,##0.0"/>
    <numFmt numFmtId="166" formatCode="0.0%"/>
  </numFmts>
  <fonts count="10">
    <font>
      <name val="Calibri"/>
      <family val="2"/>
      <color theme="1"/>
      <sz val="11"/>
      <scheme val="minor"/>
    </font>
    <font>
      <b val="1"/>
      <color rgb="001F3A5F"/>
      <sz val="16"/>
    </font>
    <font>
      <color rgb="00595959"/>
      <sz val="9"/>
    </font>
    <font>
      <b val="1"/>
      <color rgb="00FFFFFF"/>
      <sz val="10"/>
    </font>
    <font>
      <sz val="10"/>
    </font>
    <font>
      <color rgb="00808080"/>
      <sz val="9"/>
    </font>
    <font>
      <b val="1"/>
      <sz val="10"/>
    </font>
    <font>
      <b val="1"/>
      <color rgb="001F3A5F"/>
      <sz val="10"/>
    </font>
    <font>
      <b val="1"/>
      <color rgb="001F3A5F"/>
      <sz val="11"/>
    </font>
    <font>
      <b val="1"/>
      <color rgb="00FFFFFF"/>
      <sz val="9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6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0" fillId="3" borderId="1" pivotButton="0" quotePrefix="0" xfId="0"/>
    <xf numFmtId="0" fontId="2" fillId="0" borderId="0" applyAlignment="1" pivotButton="0" quotePrefix="0" xfId="0">
      <alignment vertical="center" wrapText="1"/>
    </xf>
    <xf numFmtId="164" fontId="0" fillId="3" borderId="1" pivotButton="0" quotePrefix="0" xfId="0"/>
    <xf numFmtId="0" fontId="7" fillId="0" borderId="0" pivotButton="0" quotePrefix="0" xfId="0"/>
    <xf numFmtId="164" fontId="8" fillId="4" borderId="1" pivotButton="0" quotePrefix="0" xfId="0"/>
    <xf numFmtId="3" fontId="8" fillId="4" borderId="1" pivotButton="0" quotePrefix="0" xfId="0"/>
    <xf numFmtId="165" fontId="8" fillId="4" borderId="1" pivotButton="0" quotePrefix="0" xfId="0"/>
    <xf numFmtId="166" fontId="8" fillId="4" borderId="1" pivotButton="0" quotePrefix="0" xfId="0"/>
    <xf numFmtId="3" fontId="0" fillId="3" borderId="1" pivotButton="0" quotePrefix="0" xfId="0"/>
    <xf numFmtId="166" fontId="0" fillId="3" borderId="1" pivotButton="0" quotePrefix="0" xfId="0"/>
    <xf numFmtId="0" fontId="9" fillId="2" borderId="0" applyAlignment="1" pivotButton="0" quotePrefix="0" xfId="0">
      <alignment vertical="center" wrapText="1"/>
    </xf>
    <xf numFmtId="0" fontId="4" fillId="0" borderId="1" pivotButton="0" quotePrefix="0" xfId="0"/>
    <xf numFmtId="164" fontId="0" fillId="4" borderId="1" pivotButton="0" quotePrefix="0" xfId="0"/>
    <xf numFmtId="0" fontId="2" fillId="0" borderId="0" applyAlignment="1" pivotButton="0" quotePrefix="0" xfId="0">
      <alignment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Começando (ferramentas 1 e 2)</t>
        </is>
      </c>
    </row>
    <row r="2">
      <c r="A2" s="2" t="inlineStr">
        <is>
          <t>Educação financeira · as suas contas, sem ninguém pedindo os seus dados</t>
        </is>
      </c>
    </row>
    <row r="4">
      <c r="A4" s="3" t="inlineStr">
        <is>
          <t>O que esta planilha responde</t>
        </is>
      </c>
    </row>
    <row r="6">
      <c r="A6" s="4" t="inlineStr">
        <is>
          <t>1. Em quantas semanas você junta o preço da coisa que quer.</t>
        </is>
      </c>
    </row>
    <row r="7">
      <c r="A7" s="4" t="inlineStr">
        <is>
          <t>2. Quanto o parcelado cobra a mais, pelo número que está na tela da loja.</t>
        </is>
      </c>
    </row>
    <row r="8">
      <c r="A8" s="4" t="inlineStr">
        <is>
          <t>3. O que a mesma conta de juro faz guardando, e o que ela faz devendo.</t>
        </is>
      </c>
    </row>
    <row r="9">
      <c r="A9" s="4" t="inlineStr">
        <is>
          <t>4. Qual é a taxa ao ano por trás de uma taxa ao mês (é o número que ninguém mostra).</t>
        </is>
      </c>
    </row>
    <row r="11">
      <c r="A11" s="3" t="inlineStr">
        <is>
          <t>Como preencher (15 a 25 minutos)</t>
        </is>
      </c>
    </row>
    <row r="13">
      <c r="A13" s="4" t="inlineStr">
        <is>
          <t>A MINHA META: preencha o que entra, o que já tem e quanto consegue guardar por semana.</t>
        </is>
      </c>
    </row>
    <row r="14">
      <c r="A14" s="4" t="inlineStr">
        <is>
          <t>O PARCELADO: copie o número de parcelas e o valor de cada uma da tela da loja.</t>
        </is>
      </c>
    </row>
    <row r="15">
      <c r="A15" s="4" t="inlineStr">
        <is>
          <t>A BOLA DE NEVE: ponha a taxa que está no papel. Se não achar a taxa, não invente: peça o número antes de assinar qualquer coisa.</t>
        </is>
      </c>
    </row>
    <row r="16">
      <c r="A16" s="4" t="inlineStr">
        <is>
          <t>Compare os dois lados da mesma conta. É a mesma matemática.</t>
        </is>
      </c>
    </row>
    <row r="18">
      <c r="A18" s="3" t="inlineStr">
        <is>
          <t>As três regras desta planilha</t>
        </is>
      </c>
    </row>
    <row r="20">
      <c r="A20" s="4" t="inlineStr">
        <is>
          <t>1. Só as células AMARELAS são suas. As cinzas são conta e se viram sozinhas.</t>
        </is>
      </c>
    </row>
    <row r="21">
      <c r="A21" s="4" t="inlineStr">
        <is>
          <t>2. Toda taxa aqui é a SUA taxa: copie da fatura, do contrato ou da tela da loja. Nenhuma taxa vem preenchida, de propósito.</t>
        </is>
      </c>
    </row>
    <row r="22">
      <c r="A22" s="4" t="inlineStr">
        <is>
          <t>3. Esta planilha não diz onde pôr dinheiro. Ela faz a conta com o número que você der e mostra o que ele significa.</t>
        </is>
      </c>
    </row>
    <row r="25">
      <c r="A25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62" customWidth="1" min="3" max="3"/>
  </cols>
  <sheetData>
    <row r="1">
      <c r="A1" s="1" t="inlineStr">
        <is>
          <t>A minha meta</t>
        </is>
      </c>
    </row>
    <row r="2">
      <c r="A2" s="2" t="inlineStr">
        <is>
          <t>Preço não é só dinheiro. É tempo.</t>
        </is>
      </c>
    </row>
    <row r="4">
      <c r="A4" s="3" t="inlineStr">
        <is>
          <t>O que eu quero</t>
        </is>
      </c>
    </row>
    <row r="5">
      <c r="A5" s="6" t="inlineStr">
        <is>
          <t>A coisa</t>
        </is>
      </c>
      <c r="B5" s="7" t="n"/>
      <c r="C5" s="8" t="inlineStr">
        <is>
          <t>Escreva o que é, para a conta ter nome.</t>
        </is>
      </c>
    </row>
    <row r="6">
      <c r="A6" s="6" t="inlineStr">
        <is>
          <t>Preço à vista (R$)</t>
        </is>
      </c>
      <c r="B6" s="9" t="n"/>
      <c r="C6" s="8" t="inlineStr">
        <is>
          <t>O preço cheio, sem parcelar.</t>
        </is>
      </c>
    </row>
    <row r="8">
      <c r="A8" s="3" t="inlineStr">
        <is>
          <t>O que eu tenho</t>
        </is>
      </c>
    </row>
    <row r="9">
      <c r="A9" s="6" t="inlineStr">
        <is>
          <t>O que entra por mês (R$)</t>
        </is>
      </c>
      <c r="B9" s="9" t="n"/>
      <c r="C9" s="8" t="inlineStr">
        <is>
          <t>Mesada, bico, primeiro salário, tudo somado.</t>
        </is>
      </c>
    </row>
    <row r="10">
      <c r="A10" s="6" t="inlineStr">
        <is>
          <t>O que eu já guardei (R$)</t>
        </is>
      </c>
      <c r="B10" s="9" t="n"/>
      <c r="C10" s="8" t="inlineStr">
        <is>
          <t>O que já está separado para isso.</t>
        </is>
      </c>
    </row>
    <row r="11">
      <c r="A11" s="6" t="inlineStr">
        <is>
          <t>O que eu consigo guardar por semana (R$)</t>
        </is>
      </c>
      <c r="B11" s="9" t="n"/>
      <c r="C11" s="8" t="inlineStr">
        <is>
          <t>Seja honesto: o valor que sobra de verdade, não o que você gostaria que sobrasse.</t>
        </is>
      </c>
    </row>
    <row r="13">
      <c r="A13" s="3" t="inlineStr">
        <is>
          <t>Quanto tempo</t>
        </is>
      </c>
    </row>
    <row r="14">
      <c r="A14" s="10" t="inlineStr">
        <is>
          <t>Ainda falta (R$)</t>
        </is>
      </c>
      <c r="B14" s="11">
        <f>IFERROR(MAX(0,B6-B10),"")</f>
        <v/>
      </c>
    </row>
    <row r="15">
      <c r="A15" s="10" t="inlineStr">
        <is>
          <t>Semanas até dar para comprar</t>
        </is>
      </c>
      <c r="B15" s="12">
        <f>IFERROR(ROUNDUP(B14/B11,0),"")</f>
        <v/>
      </c>
      <c r="C15" s="8" t="inlineStr">
        <is>
          <t>Contando que você guarde toda semana, sem falhar.</t>
        </is>
      </c>
    </row>
    <row r="16">
      <c r="A16" s="10" t="inlineStr">
        <is>
          <t>Isso dá quantos meses</t>
        </is>
      </c>
      <c r="B16" s="13">
        <f>IFERROR(ROUND(B14/B11/4.3,1),"")</f>
        <v/>
      </c>
    </row>
    <row r="17">
      <c r="A17" s="10" t="inlineStr">
        <is>
          <t>Quanto isso é do que entra</t>
        </is>
      </c>
      <c r="B17" s="14">
        <f>IFERROR(B11*4.3/B9,"")</f>
        <v/>
      </c>
      <c r="C17" s="8" t="inlineStr">
        <is>
          <t>Se passar da metade do que entra, sobra pouco para o resto do mês.</t>
        </is>
      </c>
    </row>
    <row r="19">
      <c r="A19" s="3" t="inlineStr">
        <is>
          <t>Se fosse parcelado</t>
        </is>
      </c>
    </row>
    <row r="20">
      <c r="A20" s="6" t="inlineStr">
        <is>
          <t>Em quantas vezes</t>
        </is>
      </c>
      <c r="B20" s="15" t="n"/>
      <c r="C20" s="8" t="inlineStr">
        <is>
          <t>O número de parcelas que a loja ofereceu.</t>
        </is>
      </c>
    </row>
    <row r="21">
      <c r="A21" s="6" t="inlineStr">
        <is>
          <t>Valor de cada parcela (R$)</t>
        </is>
      </c>
      <c r="B21" s="9" t="n"/>
      <c r="C21" s="8" t="inlineStr">
        <is>
          <t>Copie da tela, sem arredondar.</t>
        </is>
      </c>
    </row>
    <row r="23">
      <c r="A23" s="10" t="inlineStr">
        <is>
          <t>Total pago no parcelado (R$)</t>
        </is>
      </c>
      <c r="B23" s="11">
        <f>IFERROR(B20*B21,"")</f>
        <v/>
      </c>
    </row>
    <row r="24">
      <c r="A24" s="10" t="inlineStr">
        <is>
          <t>Quanto a mais que à vista (R$)</t>
        </is>
      </c>
      <c r="B24" s="11">
        <f>IFERROR(B23-B6,"")</f>
        <v/>
      </c>
      <c r="C24" s="8" t="inlineStr">
        <is>
          <t>Se der zero ou menos, confira se o preço à vista já tinha desconto.</t>
        </is>
      </c>
    </row>
    <row r="25">
      <c r="A25" s="10" t="inlineStr">
        <is>
          <t>Isso em cima do preço</t>
        </is>
      </c>
      <c r="B25" s="14">
        <f>IFERROR(B24/B6,"")</f>
        <v/>
      </c>
    </row>
    <row r="26">
      <c r="A26" s="10" t="inlineStr">
        <is>
          <t>Quantas semanas de poupança esse extra vale</t>
        </is>
      </c>
      <c r="B26" s="12">
        <f>IFERROR(ROUNDUP(MAX(0,B24)/B11,0),"")</f>
        <v/>
      </c>
      <c r="C26" s="8" t="inlineStr">
        <is>
          <t>É o tempo que o parcelado custa, traduzido na sua moeda de esforço.</t>
        </is>
      </c>
    </row>
    <row r="29">
      <c r="A29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4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0" customWidth="1" min="3" max="3"/>
    <col width="62" customWidth="1" min="4" max="4"/>
  </cols>
  <sheetData>
    <row r="1">
      <c r="A1" s="1" t="inlineStr">
        <is>
          <t>A bola de neve, dos dois lados</t>
        </is>
      </c>
    </row>
    <row r="2">
      <c r="A2" s="2" t="inlineStr">
        <is>
          <t>É a mesma conta. Guardando, ela constrói. Devendo, ela destrói.</t>
        </is>
      </c>
    </row>
    <row r="4">
      <c r="A4" s="3" t="inlineStr">
        <is>
          <t>Os números</t>
        </is>
      </c>
    </row>
    <row r="5">
      <c r="A5" s="6" t="inlineStr">
        <is>
          <t>Valor de hoje (R$)</t>
        </is>
      </c>
      <c r="B5" s="9" t="n"/>
      <c r="C5" s="8" t="inlineStr">
        <is>
          <t>Pode ser zero.</t>
        </is>
      </c>
    </row>
    <row r="6">
      <c r="A6" s="6" t="inlineStr">
        <is>
          <t>Valor por mês (R$)</t>
        </is>
      </c>
      <c r="B6" s="9" t="n"/>
      <c r="C6" s="8" t="inlineStr">
        <is>
          <t>O que você guarda, ou o que você paga.</t>
        </is>
      </c>
    </row>
    <row r="7">
      <c r="A7" s="6" t="inlineStr">
        <is>
          <t>Taxa por mês (%)</t>
        </is>
      </c>
      <c r="B7" s="16" t="n"/>
      <c r="C7" s="8" t="inlineStr">
        <is>
          <t>COPIE do seu papel: fatura, contrato, tela do banco. Nenhuma taxa vem preenchida aqui de propósito.</t>
        </is>
      </c>
    </row>
    <row r="9">
      <c r="A9" s="10" t="inlineStr">
        <is>
          <t>A mesma taxa, ao ano</t>
        </is>
      </c>
      <c r="B9" s="14">
        <f>IFERROR((1+B7)^12-1,"")</f>
        <v/>
      </c>
      <c r="C9" s="8" t="inlineStr">
        <is>
          <t>É o número que a fatura não mostra. Uma taxa pequena ao mês vira grande ao ano.</t>
        </is>
      </c>
    </row>
    <row r="11">
      <c r="A11" s="3" t="inlineStr">
        <is>
          <t>Mês a mês</t>
        </is>
      </c>
    </row>
    <row r="12">
      <c r="A12" s="17" t="inlineStr">
        <is>
          <t>Mês</t>
        </is>
      </c>
      <c r="B12" s="17" t="inlineStr">
        <is>
          <t>Saldo no fim do mês (R$)</t>
        </is>
      </c>
      <c r="C12" s="17" t="inlineStr">
        <is>
          <t>Do bolso até aqui (R$)</t>
        </is>
      </c>
      <c r="D12" s="17" t="inlineStr">
        <is>
          <t>Diferença: o que o juro fez (R$)</t>
        </is>
      </c>
    </row>
    <row r="13">
      <c r="A13" s="18" t="n">
        <v>1</v>
      </c>
      <c r="B13" s="19">
        <f>IFERROR(B5*(1+$B$7)+$B$6,0)</f>
        <v/>
      </c>
      <c r="C13" s="19">
        <f>IFERROR($B$5+$B$6*A13,0)</f>
        <v/>
      </c>
      <c r="D13" s="19">
        <f>IFERROR(B13-C13,0)</f>
        <v/>
      </c>
    </row>
    <row r="14">
      <c r="A14" s="18" t="n">
        <v>2</v>
      </c>
      <c r="B14" s="19">
        <f>IFERROR(B13*(1+$B$7)+$B$6,0)</f>
        <v/>
      </c>
      <c r="C14" s="19">
        <f>IFERROR($B$5+$B$6*A14,0)</f>
        <v/>
      </c>
      <c r="D14" s="19">
        <f>IFERROR(B14-C14,0)</f>
        <v/>
      </c>
    </row>
    <row r="15">
      <c r="A15" s="18" t="n">
        <v>3</v>
      </c>
      <c r="B15" s="19">
        <f>IFERROR(B14*(1+$B$7)+$B$6,0)</f>
        <v/>
      </c>
      <c r="C15" s="19">
        <f>IFERROR($B$5+$B$6*A15,0)</f>
        <v/>
      </c>
      <c r="D15" s="19">
        <f>IFERROR(B15-C15,0)</f>
        <v/>
      </c>
    </row>
    <row r="16">
      <c r="A16" s="18" t="n">
        <v>4</v>
      </c>
      <c r="B16" s="19">
        <f>IFERROR(B15*(1+$B$7)+$B$6,0)</f>
        <v/>
      </c>
      <c r="C16" s="19">
        <f>IFERROR($B$5+$B$6*A16,0)</f>
        <v/>
      </c>
      <c r="D16" s="19">
        <f>IFERROR(B16-C16,0)</f>
        <v/>
      </c>
    </row>
    <row r="17">
      <c r="A17" s="18" t="n">
        <v>5</v>
      </c>
      <c r="B17" s="19">
        <f>IFERROR(B16*(1+$B$7)+$B$6,0)</f>
        <v/>
      </c>
      <c r="C17" s="19">
        <f>IFERROR($B$5+$B$6*A17,0)</f>
        <v/>
      </c>
      <c r="D17" s="19">
        <f>IFERROR(B17-C17,0)</f>
        <v/>
      </c>
    </row>
    <row r="18">
      <c r="A18" s="18" t="n">
        <v>6</v>
      </c>
      <c r="B18" s="19">
        <f>IFERROR(B17*(1+$B$7)+$B$6,0)</f>
        <v/>
      </c>
      <c r="C18" s="19">
        <f>IFERROR($B$5+$B$6*A18,0)</f>
        <v/>
      </c>
      <c r="D18" s="19">
        <f>IFERROR(B18-C18,0)</f>
        <v/>
      </c>
    </row>
    <row r="19">
      <c r="A19" s="18" t="n">
        <v>7</v>
      </c>
      <c r="B19" s="19">
        <f>IFERROR(B18*(1+$B$7)+$B$6,0)</f>
        <v/>
      </c>
      <c r="C19" s="19">
        <f>IFERROR($B$5+$B$6*A19,0)</f>
        <v/>
      </c>
      <c r="D19" s="19">
        <f>IFERROR(B19-C19,0)</f>
        <v/>
      </c>
    </row>
    <row r="20">
      <c r="A20" s="18" t="n">
        <v>8</v>
      </c>
      <c r="B20" s="19">
        <f>IFERROR(B19*(1+$B$7)+$B$6,0)</f>
        <v/>
      </c>
      <c r="C20" s="19">
        <f>IFERROR($B$5+$B$6*A20,0)</f>
        <v/>
      </c>
      <c r="D20" s="19">
        <f>IFERROR(B20-C20,0)</f>
        <v/>
      </c>
    </row>
    <row r="21">
      <c r="A21" s="18" t="n">
        <v>9</v>
      </c>
      <c r="B21" s="19">
        <f>IFERROR(B20*(1+$B$7)+$B$6,0)</f>
        <v/>
      </c>
      <c r="C21" s="19">
        <f>IFERROR($B$5+$B$6*A21,0)</f>
        <v/>
      </c>
      <c r="D21" s="19">
        <f>IFERROR(B21-C21,0)</f>
        <v/>
      </c>
    </row>
    <row r="22">
      <c r="A22" s="18" t="n">
        <v>10</v>
      </c>
      <c r="B22" s="19">
        <f>IFERROR(B21*(1+$B$7)+$B$6,0)</f>
        <v/>
      </c>
      <c r="C22" s="19">
        <f>IFERROR($B$5+$B$6*A22,0)</f>
        <v/>
      </c>
      <c r="D22" s="19">
        <f>IFERROR(B22-C22,0)</f>
        <v/>
      </c>
    </row>
    <row r="23">
      <c r="A23" s="18" t="n">
        <v>11</v>
      </c>
      <c r="B23" s="19">
        <f>IFERROR(B22*(1+$B$7)+$B$6,0)</f>
        <v/>
      </c>
      <c r="C23" s="19">
        <f>IFERROR($B$5+$B$6*A23,0)</f>
        <v/>
      </c>
      <c r="D23" s="19">
        <f>IFERROR(B23-C23,0)</f>
        <v/>
      </c>
    </row>
    <row r="24">
      <c r="A24" s="18" t="n">
        <v>12</v>
      </c>
      <c r="B24" s="19">
        <f>IFERROR(B23*(1+$B$7)+$B$6,0)</f>
        <v/>
      </c>
      <c r="C24" s="19">
        <f>IFERROR($B$5+$B$6*A24,0)</f>
        <v/>
      </c>
      <c r="D24" s="19">
        <f>IFERROR(B24-C24,0)</f>
        <v/>
      </c>
    </row>
    <row r="25">
      <c r="A25" s="18" t="n">
        <v>13</v>
      </c>
      <c r="B25" s="19">
        <f>IFERROR(B24*(1+$B$7)+$B$6,0)</f>
        <v/>
      </c>
      <c r="C25" s="19">
        <f>IFERROR($B$5+$B$6*A25,0)</f>
        <v/>
      </c>
      <c r="D25" s="19">
        <f>IFERROR(B25-C25,0)</f>
        <v/>
      </c>
    </row>
    <row r="26">
      <c r="A26" s="18" t="n">
        <v>14</v>
      </c>
      <c r="B26" s="19">
        <f>IFERROR(B25*(1+$B$7)+$B$6,0)</f>
        <v/>
      </c>
      <c r="C26" s="19">
        <f>IFERROR($B$5+$B$6*A26,0)</f>
        <v/>
      </c>
      <c r="D26" s="19">
        <f>IFERROR(B26-C26,0)</f>
        <v/>
      </c>
    </row>
    <row r="27">
      <c r="A27" s="18" t="n">
        <v>15</v>
      </c>
      <c r="B27" s="19">
        <f>IFERROR(B26*(1+$B$7)+$B$6,0)</f>
        <v/>
      </c>
      <c r="C27" s="19">
        <f>IFERROR($B$5+$B$6*A27,0)</f>
        <v/>
      </c>
      <c r="D27" s="19">
        <f>IFERROR(B27-C27,0)</f>
        <v/>
      </c>
    </row>
    <row r="28">
      <c r="A28" s="18" t="n">
        <v>16</v>
      </c>
      <c r="B28" s="19">
        <f>IFERROR(B27*(1+$B$7)+$B$6,0)</f>
        <v/>
      </c>
      <c r="C28" s="19">
        <f>IFERROR($B$5+$B$6*A28,0)</f>
        <v/>
      </c>
      <c r="D28" s="19">
        <f>IFERROR(B28-C28,0)</f>
        <v/>
      </c>
    </row>
    <row r="29">
      <c r="A29" s="18" t="n">
        <v>17</v>
      </c>
      <c r="B29" s="19">
        <f>IFERROR(B28*(1+$B$7)+$B$6,0)</f>
        <v/>
      </c>
      <c r="C29" s="19">
        <f>IFERROR($B$5+$B$6*A29,0)</f>
        <v/>
      </c>
      <c r="D29" s="19">
        <f>IFERROR(B29-C29,0)</f>
        <v/>
      </c>
    </row>
    <row r="30">
      <c r="A30" s="18" t="n">
        <v>18</v>
      </c>
      <c r="B30" s="19">
        <f>IFERROR(B29*(1+$B$7)+$B$6,0)</f>
        <v/>
      </c>
      <c r="C30" s="19">
        <f>IFERROR($B$5+$B$6*A30,0)</f>
        <v/>
      </c>
      <c r="D30" s="19">
        <f>IFERROR(B30-C30,0)</f>
        <v/>
      </c>
    </row>
    <row r="31">
      <c r="A31" s="18" t="n">
        <v>19</v>
      </c>
      <c r="B31" s="19">
        <f>IFERROR(B30*(1+$B$7)+$B$6,0)</f>
        <v/>
      </c>
      <c r="C31" s="19">
        <f>IFERROR($B$5+$B$6*A31,0)</f>
        <v/>
      </c>
      <c r="D31" s="19">
        <f>IFERROR(B31-C31,0)</f>
        <v/>
      </c>
    </row>
    <row r="32">
      <c r="A32" s="18" t="n">
        <v>20</v>
      </c>
      <c r="B32" s="19">
        <f>IFERROR(B31*(1+$B$7)+$B$6,0)</f>
        <v/>
      </c>
      <c r="C32" s="19">
        <f>IFERROR($B$5+$B$6*A32,0)</f>
        <v/>
      </c>
      <c r="D32" s="19">
        <f>IFERROR(B32-C32,0)</f>
        <v/>
      </c>
    </row>
    <row r="33">
      <c r="A33" s="18" t="n">
        <v>21</v>
      </c>
      <c r="B33" s="19">
        <f>IFERROR(B32*(1+$B$7)+$B$6,0)</f>
        <v/>
      </c>
      <c r="C33" s="19">
        <f>IFERROR($B$5+$B$6*A33,0)</f>
        <v/>
      </c>
      <c r="D33" s="19">
        <f>IFERROR(B33-C33,0)</f>
        <v/>
      </c>
    </row>
    <row r="34">
      <c r="A34" s="18" t="n">
        <v>22</v>
      </c>
      <c r="B34" s="19">
        <f>IFERROR(B33*(1+$B$7)+$B$6,0)</f>
        <v/>
      </c>
      <c r="C34" s="19">
        <f>IFERROR($B$5+$B$6*A34,0)</f>
        <v/>
      </c>
      <c r="D34" s="19">
        <f>IFERROR(B34-C34,0)</f>
        <v/>
      </c>
    </row>
    <row r="35">
      <c r="A35" s="18" t="n">
        <v>23</v>
      </c>
      <c r="B35" s="19">
        <f>IFERROR(B34*(1+$B$7)+$B$6,0)</f>
        <v/>
      </c>
      <c r="C35" s="19">
        <f>IFERROR($B$5+$B$6*A35,0)</f>
        <v/>
      </c>
      <c r="D35" s="19">
        <f>IFERROR(B35-C35,0)</f>
        <v/>
      </c>
    </row>
    <row r="36">
      <c r="A36" s="18" t="n">
        <v>24</v>
      </c>
      <c r="B36" s="19">
        <f>IFERROR(B35*(1+$B$7)+$B$6,0)</f>
        <v/>
      </c>
      <c r="C36" s="19">
        <f>IFERROR($B$5+$B$6*A36,0)</f>
        <v/>
      </c>
      <c r="D36" s="19">
        <f>IFERROR(B36-C36,0)</f>
        <v/>
      </c>
    </row>
    <row r="38">
      <c r="A38" s="20" t="inlineStr">
        <is>
          <t>Leia a tabela duas vezes. Na primeira, imagine que é dinheiro que você guardou: a coluna da diferença é o que o juro trabalhou a seu favor.</t>
        </is>
      </c>
    </row>
    <row r="40">
      <c r="A40" s="20" t="inlineStr">
        <is>
          <t>Na segunda, imagine que é dinheiro que você deve: a mesma coluna é o que o juro cobrou de você. A conta não muda de lado, quem muda de lado é você.</t>
        </is>
      </c>
    </row>
    <row r="42">
      <c r="A42" s="20" t="inlineStr">
        <is>
          <t>Quem deve caro e guarda ao mesmo tempo está correndo nas duas direções. O que fazer com isso é escolha sua; a planilha só mostra os dois números lado a lado.</t>
        </is>
      </c>
    </row>
    <row r="44">
      <c r="A44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92" customWidth="1" min="2" max="2"/>
  </cols>
  <sheetData>
    <row r="1">
      <c r="A1" s="1" t="inlineStr">
        <is>
          <t>As palavras</t>
        </is>
      </c>
    </row>
    <row r="2">
      <c r="A2" s="2" t="inlineStr">
        <is>
          <t>Sem número, porque número envelhece. Só o que cada palavra quer dizer.</t>
        </is>
      </c>
    </row>
    <row r="4" ht="30" customHeight="1">
      <c r="A4" s="10" t="inlineStr">
        <is>
          <t>Juro</t>
        </is>
      </c>
      <c r="B4" s="21" t="inlineStr">
        <is>
          <t>O aluguel do dinheiro. Quem empresta cobra, quem guarda recebe.</t>
        </is>
      </c>
    </row>
    <row r="5" ht="30" customHeight="1">
      <c r="A5" s="10" t="inlineStr">
        <is>
          <t>Juro composto</t>
        </is>
      </c>
      <c r="B5" s="21" t="inlineStr">
        <is>
          <t>Juro que passa a render juro. É o que faz a bola de neve crescer nos dois lados.</t>
        </is>
      </c>
    </row>
    <row r="6" ht="30" customHeight="1">
      <c r="A6" s="10" t="inlineStr">
        <is>
          <t>Taxa ao mês e ao ano</t>
        </is>
      </c>
      <c r="B6" s="21" t="inlineStr">
        <is>
          <t>A mesma taxa muda de cara: a do mês parece pequena, a do ano mostra o tamanho real.</t>
        </is>
      </c>
    </row>
    <row r="7" ht="30" customHeight="1">
      <c r="A7" s="10" t="inlineStr">
        <is>
          <t>Entrada</t>
        </is>
      </c>
      <c r="B7" s="21" t="inlineStr">
        <is>
          <t>O pedaço que você paga na hora. Ela diminui o que sobra para financiar, e só.</t>
        </is>
      </c>
    </row>
    <row r="8" ht="30" customHeight="1">
      <c r="A8" s="10" t="inlineStr">
        <is>
          <t>Parcelamento sem juro</t>
        </is>
      </c>
      <c r="B8" s="21" t="inlineStr">
        <is>
          <t>Existe, mas nem sempre é o que parece: às vezes o preço à vista teria desconto, e o desconto perdido é o juro escondido.</t>
        </is>
      </c>
    </row>
    <row r="9" ht="30" customHeight="1">
      <c r="A9" s="10" t="inlineStr">
        <is>
          <t>Preço à vista</t>
        </is>
      </c>
      <c r="B9" s="21" t="inlineStr">
        <is>
          <t>O preço cheio, sem parcelar. É contra ele que o parcelado precisa ser comparado.</t>
        </is>
      </c>
    </row>
    <row r="11">
      <c r="A11" s="5" t="inlineStr">
        <is>
          <t>Educação financeira  |  s3u.com.br  |  Material educativo. A S3U não diz onde investir, não faz consultoria financeira e não pede nenhum dado seu.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2026-09-08T17:52:12Z</dcterms:created>
  <dcterms:modified xsi:type="dcterms:W3CDTF">2026-09-08T17:52:12Z</dcterms:modified>
</cp:coreProperties>
</file>